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7" i="1"/>
  <c r="B34" s="1"/>
  <c r="C26"/>
  <c r="B33" s="1"/>
  <c r="B23"/>
  <c r="B35" l="1"/>
  <c r="B37" s="1"/>
</calcChain>
</file>

<file path=xl/sharedStrings.xml><?xml version="1.0" encoding="utf-8"?>
<sst xmlns="http://schemas.openxmlformats.org/spreadsheetml/2006/main" count="35" uniqueCount="34">
  <si>
    <t>Barrels per year</t>
  </si>
  <si>
    <t>Percentage of Ales to Lagers</t>
  </si>
  <si>
    <t>Ales</t>
  </si>
  <si>
    <t>Lagers</t>
  </si>
  <si>
    <t>Total Fermentation Capacity</t>
  </si>
  <si>
    <t>Brews per Week</t>
  </si>
  <si>
    <t>Based on 50 Brewing Weeks per year</t>
  </si>
  <si>
    <t>Barrels of Ales Annually</t>
  </si>
  <si>
    <t>Barrels of Lagers Annually</t>
  </si>
  <si>
    <t>Ale Brew Cycles Annually</t>
  </si>
  <si>
    <t xml:space="preserve">Lager Brew Cyles Annually </t>
  </si>
  <si>
    <t xml:space="preserve">Barrels of Ales Annually divided by Ale Brew Cycles Annually </t>
  </si>
  <si>
    <t>Required for Ales</t>
  </si>
  <si>
    <t>Fermentation Capacity</t>
  </si>
  <si>
    <t>(Change Input in Blue)</t>
  </si>
  <si>
    <t>Brewhouse Size (Barrels)</t>
  </si>
  <si>
    <t xml:space="preserve">Barrels of Ales Annually divided by Lager Brew Cycles Annually </t>
  </si>
  <si>
    <t>Two Weeks to Ferment Ales,  50 Brew weeks per year</t>
  </si>
  <si>
    <t>Four Weeks to ferment Lagers, 50 Brew weeks per year</t>
  </si>
  <si>
    <t>Considerations</t>
  </si>
  <si>
    <t>There are many variables for the number of Single Wall Serving Tanks (inside cold room)  you are able to put into service,  and how many kegs you will need</t>
  </si>
  <si>
    <t>Build the largest Cold Room you can get away with.</t>
  </si>
  <si>
    <t>Minimum Number of Fermenters Required</t>
  </si>
  <si>
    <t>Instead of adding an additional Bright,  Uni-Tanks can be a good idea.  This is a reasonably priced upgrate to a Fermenter,  adding a port for a carbonation stone and a sight tube for tax determination.  Your Fermenter becomes a Bright and a Serving Tank.</t>
  </si>
  <si>
    <t>You can brew back to back into a double sized Fermenter for your most popular brews.  A double sized bright would be required or an extra single sized single wall serving tank. Including a double or triple sized Fermenter can assist in meeting annual production goals with less fermenters</t>
  </si>
  <si>
    <t xml:space="preserve">You can figure needing 1 bright for every 4 Fermenters </t>
  </si>
  <si>
    <t>Beer in serving tanks should ideally cyle every 4-weeks to maximixe taste and minimize waste.  Figure how much beer is reasonable to sell,  based on each variety (number of taps), seating capacity, growler/crowler/can sales (to go).</t>
  </si>
  <si>
    <t>FERMENTATION CAPACITY CALCULATOR/Sizing your system</t>
  </si>
  <si>
    <t>Proper sizing should get you at least 5 years down the road</t>
  </si>
  <si>
    <t>The correctly sized brewhouse will satisfly demand with 2-3 brews per week,  with perhaps a periodic back to back brew into a double sized fermenter for the top selling beer(s)</t>
  </si>
  <si>
    <t>When choosing a size for your Brewhouse, a few guidelines to consider include:</t>
  </si>
  <si>
    <t>Switching out your equipment to a larger size within the first 2-3years is not practical plan</t>
  </si>
  <si>
    <t>If correctly sized,  future growth begins with the addition of fermenters, usually double sized</t>
  </si>
  <si>
    <t xml:space="preserve">Production Space.  You need space for expansion, additional fermentation </t>
  </si>
</sst>
</file>

<file path=xl/styles.xml><?xml version="1.0" encoding="utf-8"?>
<styleSheet xmlns="http://schemas.openxmlformats.org/spreadsheetml/2006/main">
  <numFmts count="1"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2" borderId="0" xfId="0" applyFill="1"/>
    <xf numFmtId="9" fontId="0" fillId="2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4" fillId="2" borderId="0" xfId="0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6</xdr:row>
      <xdr:rowOff>111503</xdr:rowOff>
    </xdr:to>
    <xdr:pic>
      <xdr:nvPicPr>
        <xdr:cNvPr id="3" name="Picture 2" descr="forgeworks-logo-standalone-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24150" cy="1254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I46"/>
  <sheetViews>
    <sheetView tabSelected="1" workbookViewId="0">
      <selection activeCell="B15" sqref="B15:I15"/>
    </sheetView>
  </sheetViews>
  <sheetFormatPr defaultRowHeight="15"/>
  <cols>
    <col min="1" max="1" width="26.85546875" customWidth="1"/>
    <col min="2" max="2" width="11" customWidth="1"/>
    <col min="3" max="3" width="10.42578125" customWidth="1"/>
  </cols>
  <sheetData>
    <row r="9" spans="1:9">
      <c r="A9" s="2" t="s">
        <v>27</v>
      </c>
    </row>
    <row r="10" spans="1:9">
      <c r="A10" t="s">
        <v>6</v>
      </c>
    </row>
    <row r="12" spans="1:9">
      <c r="A12" t="s">
        <v>30</v>
      </c>
    </row>
    <row r="13" spans="1:9">
      <c r="B13" s="13" t="s">
        <v>33</v>
      </c>
      <c r="C13" s="13"/>
      <c r="D13" s="13"/>
      <c r="E13" s="13"/>
      <c r="F13" s="13"/>
      <c r="G13" s="13"/>
      <c r="H13" s="13"/>
      <c r="I13" s="13"/>
    </row>
    <row r="14" spans="1:9">
      <c r="B14" s="13" t="s">
        <v>28</v>
      </c>
      <c r="C14" s="13"/>
      <c r="D14" s="13"/>
      <c r="E14" s="13"/>
      <c r="F14" s="13"/>
      <c r="G14" s="13"/>
      <c r="H14" s="13"/>
      <c r="I14" s="13"/>
    </row>
    <row r="15" spans="1:9" ht="44.25" customHeight="1">
      <c r="B15" s="12" t="s">
        <v>29</v>
      </c>
      <c r="C15" s="12"/>
      <c r="D15" s="12"/>
      <c r="E15" s="12"/>
      <c r="F15" s="12"/>
      <c r="G15" s="12"/>
      <c r="H15" s="12"/>
      <c r="I15" s="12"/>
    </row>
    <row r="16" spans="1:9" ht="33" customHeight="1">
      <c r="B16" s="15" t="s">
        <v>32</v>
      </c>
      <c r="C16" s="15"/>
      <c r="D16" s="15"/>
      <c r="E16" s="15"/>
      <c r="F16" s="15"/>
      <c r="G16" s="15"/>
      <c r="H16" s="15"/>
      <c r="I16" s="15"/>
    </row>
    <row r="17" spans="1:9" ht="33.75" customHeight="1">
      <c r="B17" s="12" t="s">
        <v>31</v>
      </c>
      <c r="C17" s="12"/>
      <c r="D17" s="12"/>
      <c r="E17" s="12"/>
      <c r="F17" s="12"/>
      <c r="G17" s="12"/>
      <c r="H17" s="12"/>
      <c r="I17" s="12"/>
    </row>
    <row r="19" spans="1:9">
      <c r="A19" s="10" t="s">
        <v>14</v>
      </c>
      <c r="B19" s="9"/>
    </row>
    <row r="21" spans="1:9">
      <c r="A21" t="s">
        <v>0</v>
      </c>
      <c r="B21" s="3">
        <v>1000</v>
      </c>
    </row>
    <row r="22" spans="1:9">
      <c r="A22" t="s">
        <v>15</v>
      </c>
      <c r="B22" s="3">
        <v>10</v>
      </c>
    </row>
    <row r="23" spans="1:9">
      <c r="A23" t="s">
        <v>5</v>
      </c>
      <c r="B23" s="7">
        <f>B21/B22/50</f>
        <v>2</v>
      </c>
    </row>
    <row r="25" spans="1:9">
      <c r="A25" t="s">
        <v>1</v>
      </c>
    </row>
    <row r="26" spans="1:9">
      <c r="A26" t="s">
        <v>2</v>
      </c>
      <c r="B26" s="4">
        <v>0.9</v>
      </c>
      <c r="C26" s="6">
        <f>B21*B26</f>
        <v>900</v>
      </c>
      <c r="D26" t="s">
        <v>7</v>
      </c>
    </row>
    <row r="27" spans="1:9">
      <c r="A27" t="s">
        <v>3</v>
      </c>
      <c r="B27" s="4">
        <v>0.1</v>
      </c>
      <c r="C27" s="6">
        <f>B21*B27</f>
        <v>100</v>
      </c>
      <c r="D27" t="s">
        <v>8</v>
      </c>
    </row>
    <row r="28" spans="1:9">
      <c r="B28" s="1"/>
    </row>
    <row r="29" spans="1:9">
      <c r="A29" t="s">
        <v>9</v>
      </c>
      <c r="B29" s="2">
        <v>25</v>
      </c>
      <c r="D29" t="s">
        <v>17</v>
      </c>
    </row>
    <row r="30" spans="1:9">
      <c r="A30" t="s">
        <v>10</v>
      </c>
      <c r="B30" s="2">
        <v>12.5</v>
      </c>
      <c r="D30" t="s">
        <v>18</v>
      </c>
    </row>
    <row r="32" spans="1:9">
      <c r="A32" s="2" t="s">
        <v>13</v>
      </c>
    </row>
    <row r="33" spans="1:9">
      <c r="A33" s="5" t="s">
        <v>12</v>
      </c>
      <c r="B33" s="7">
        <f>C26/B29</f>
        <v>36</v>
      </c>
      <c r="D33" t="s">
        <v>11</v>
      </c>
    </row>
    <row r="34" spans="1:9">
      <c r="A34" s="5" t="s">
        <v>3</v>
      </c>
      <c r="B34" s="7">
        <f>C27/B30</f>
        <v>8</v>
      </c>
      <c r="D34" t="s">
        <v>16</v>
      </c>
    </row>
    <row r="35" spans="1:9">
      <c r="A35" t="s">
        <v>4</v>
      </c>
      <c r="B35" s="7">
        <f>SUM(B33:B34)</f>
        <v>44</v>
      </c>
    </row>
    <row r="37" spans="1:9" ht="18.75">
      <c r="B37" s="11">
        <f>B35/B22</f>
        <v>4.4000000000000004</v>
      </c>
      <c r="C37" s="8" t="s">
        <v>22</v>
      </c>
    </row>
    <row r="40" spans="1:9">
      <c r="A40" s="2" t="s">
        <v>19</v>
      </c>
    </row>
    <row r="41" spans="1:9" ht="48.75" customHeight="1">
      <c r="A41" s="12" t="s">
        <v>24</v>
      </c>
      <c r="B41" s="12"/>
      <c r="C41" s="12"/>
      <c r="D41" s="12"/>
      <c r="E41" s="12"/>
      <c r="F41" s="12"/>
      <c r="G41" s="12"/>
      <c r="H41" s="12"/>
      <c r="I41" s="12"/>
    </row>
    <row r="42" spans="1:9">
      <c r="A42" t="s">
        <v>25</v>
      </c>
    </row>
    <row r="43" spans="1:9" ht="33" customHeight="1">
      <c r="A43" s="12" t="s">
        <v>20</v>
      </c>
      <c r="B43" s="12"/>
      <c r="C43" s="12"/>
      <c r="D43" s="12"/>
      <c r="E43" s="12"/>
      <c r="F43" s="12"/>
      <c r="G43" s="12"/>
      <c r="H43" s="12"/>
      <c r="I43" s="12"/>
    </row>
    <row r="44" spans="1:9" ht="16.5" customHeight="1">
      <c r="A44" t="s">
        <v>21</v>
      </c>
      <c r="D44" s="14"/>
      <c r="E44" s="14"/>
      <c r="F44" s="14"/>
      <c r="G44" s="14"/>
      <c r="H44" s="14"/>
      <c r="I44" s="14"/>
    </row>
    <row r="45" spans="1:9" ht="28.5" customHeight="1">
      <c r="A45" s="12" t="s">
        <v>26</v>
      </c>
      <c r="B45" s="12"/>
      <c r="C45" s="12"/>
      <c r="D45" s="12"/>
      <c r="E45" s="12"/>
      <c r="F45" s="12"/>
      <c r="G45" s="12"/>
      <c r="H45" s="12"/>
      <c r="I45" s="12"/>
    </row>
    <row r="46" spans="1:9" ht="48.75" customHeight="1">
      <c r="A46" s="12" t="s">
        <v>23</v>
      </c>
      <c r="B46" s="12"/>
      <c r="C46" s="12"/>
      <c r="D46" s="12"/>
      <c r="E46" s="12"/>
      <c r="F46" s="12"/>
      <c r="G46" s="12"/>
      <c r="H46" s="12"/>
      <c r="I46" s="12"/>
    </row>
  </sheetData>
  <mergeCells count="9">
    <mergeCell ref="A41:I41"/>
    <mergeCell ref="A43:I43"/>
    <mergeCell ref="A46:I46"/>
    <mergeCell ref="A45:I45"/>
    <mergeCell ref="B15:I15"/>
    <mergeCell ref="B13:I13"/>
    <mergeCell ref="B14:I14"/>
    <mergeCell ref="B16:I16"/>
    <mergeCell ref="B17:I1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Johnson</dc:creator>
  <cp:lastModifiedBy>Lance Johnson</cp:lastModifiedBy>
  <dcterms:created xsi:type="dcterms:W3CDTF">2020-12-28T19:24:32Z</dcterms:created>
  <dcterms:modified xsi:type="dcterms:W3CDTF">2020-12-29T18:32:35Z</dcterms:modified>
</cp:coreProperties>
</file>